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Tornow\ownCloud\els_gmbh\6 Projekte\0901 WIMES\1 Entwicklung\Auswertungen Methoden\"/>
    </mc:Choice>
  </mc:AlternateContent>
  <bookViews>
    <workbookView xWindow="0" yWindow="0" windowWidth="28800" windowHeight="12285"/>
  </bookViews>
  <sheets>
    <sheet name="Tabelle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B3" i="2" l="1"/>
  <c r="E8" i="2" s="1"/>
  <c r="F8" i="2" s="1"/>
  <c r="G7" i="2" s="1"/>
  <c r="G9" i="2" s="1"/>
</calcChain>
</file>

<file path=xl/sharedStrings.xml><?xml version="1.0" encoding="utf-8"?>
<sst xmlns="http://schemas.openxmlformats.org/spreadsheetml/2006/main" count="13" uniqueCount="13">
  <si>
    <t>Cohen's d</t>
  </si>
  <si>
    <t>Anzeige</t>
  </si>
  <si>
    <t>%</t>
  </si>
  <si>
    <t>Kreisskala</t>
  </si>
  <si>
    <t>Segmente</t>
  </si>
  <si>
    <t>Trennwerte</t>
  </si>
  <si>
    <t>Label</t>
  </si>
  <si>
    <t>umkehrende Effekte</t>
  </si>
  <si>
    <t>HzE-Effekte</t>
  </si>
  <si>
    <t>große HzE-Effekte</t>
  </si>
  <si>
    <t>HzE Qualitätseffekte</t>
  </si>
  <si>
    <t>Entwicklungs-
effekte</t>
  </si>
  <si>
    <t>$olmljl$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</si>
</sst>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9" fontId="0" fillId="0" borderId="0" xfId="1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0DAC1"/>
      <color rgb="FFFF0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9764415870291"/>
          <c:y val="4.8234287903824141E-2"/>
          <c:w val="0.61892043762490234"/>
          <c:h val="0.92866175787110683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C8018B-D201-480B-B2F8-2D311B208ADF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9961149961147"/>
                      <c:h val="0.100303833305999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3559322033898305E-2"/>
                  <c:y val="-2.859695888980751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986013986014043E-2"/>
                  <c:y val="-2.859695888980751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16611059210819"/>
                      <c:h val="0.107453073028451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Tabelle2!$J$7:$J$11</c:f>
              <c:strCache>
                <c:ptCount val="5"/>
                <c:pt idx="0">
                  <c:v>umkehrende Effekte</c:v>
                </c:pt>
                <c:pt idx="1">
                  <c:v>Entwicklungs-
effekte</c:v>
                </c:pt>
                <c:pt idx="2">
                  <c:v>HzE-Effekte</c:v>
                </c:pt>
                <c:pt idx="3">
                  <c:v>große HzE-Effekte</c:v>
                </c:pt>
                <c:pt idx="4">
                  <c:v>HzE Qualitätseffekte</c:v>
                </c:pt>
              </c:strCache>
            </c:strRef>
          </c:cat>
          <c:val>
            <c:numRef>
              <c:f>Tabelle2!$H$7:$H$12</c:f>
              <c:numCache>
                <c:formatCode>0%</c:formatCode>
                <c:ptCount val="6"/>
                <c:pt idx="0">
                  <c:v>0.14285714285714288</c:v>
                </c:pt>
                <c:pt idx="1">
                  <c:v>0.14285714285714288</c:v>
                </c:pt>
                <c:pt idx="2">
                  <c:v>0.2142857142857143</c:v>
                </c:pt>
                <c:pt idx="3">
                  <c:v>0.21428571428571433</c:v>
                </c:pt>
                <c:pt idx="4">
                  <c:v>0.28571428571428564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50"/>
      </c:doughnutChart>
      <c:pieChart>
        <c:varyColors val="1"/>
        <c:ser>
          <c:idx val="0"/>
          <c:order val="0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317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Tabelle2!$E$7:$E$10</c:f>
              <c:numCache>
                <c:formatCode>General</c:formatCode>
                <c:ptCount val="4"/>
                <c:pt idx="1">
                  <c:v>0.65</c:v>
                </c:pt>
              </c:numCache>
            </c:numRef>
          </c:cat>
          <c:val>
            <c:numRef>
              <c:f>Tabelle2!$G$7:$G$10</c:f>
              <c:numCache>
                <c:formatCode>General</c:formatCode>
                <c:ptCount val="4"/>
                <c:pt idx="0" formatCode="0%">
                  <c:v>1.2142857142857144</c:v>
                </c:pt>
                <c:pt idx="1">
                  <c:v>0</c:v>
                </c:pt>
                <c:pt idx="2" formatCode="0%">
                  <c:v>0.78571428571428559</c:v>
                </c:pt>
                <c:pt idx="3" formatCode="0%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22" fmlaLink="$E$3" inc="5" max="140" page="10" val="8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</xdr:row>
      <xdr:rowOff>123825</xdr:rowOff>
    </xdr:from>
    <xdr:to>
      <xdr:col>10</xdr:col>
      <xdr:colOff>438150</xdr:colOff>
      <xdr:row>25</xdr:row>
      <xdr:rowOff>14288</xdr:rowOff>
    </xdr:to>
    <xdr:grpSp>
      <xdr:nvGrpSpPr>
        <xdr:cNvPr id="5" name="Gruppieren 4"/>
        <xdr:cNvGrpSpPr/>
      </xdr:nvGrpSpPr>
      <xdr:grpSpPr>
        <a:xfrm>
          <a:off x="1352550" y="942975"/>
          <a:ext cx="7029450" cy="4652963"/>
          <a:chOff x="66675" y="933450"/>
          <a:chExt cx="8172450" cy="5329238"/>
        </a:xfrm>
      </xdr:grpSpPr>
      <xdr:graphicFrame macro="">
        <xdr:nvGraphicFramePr>
          <xdr:cNvPr id="2" name="Diagramm 1"/>
          <xdr:cNvGraphicFramePr/>
        </xdr:nvGraphicFramePr>
        <xdr:xfrm>
          <a:off x="66675" y="933450"/>
          <a:ext cx="8172450" cy="53292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2"/>
          <xdr:cNvSpPr txBox="1"/>
        </xdr:nvSpPr>
        <xdr:spPr>
          <a:xfrm>
            <a:off x="2124075" y="3476625"/>
            <a:ext cx="4060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-0,2</a:t>
            </a:r>
          </a:p>
        </xdr:txBody>
      </xdr:sp>
      <xdr:sp macro="" textlink="">
        <xdr:nvSpPr>
          <xdr:cNvPr id="4" name="Textfeld 3"/>
          <xdr:cNvSpPr txBox="1"/>
        </xdr:nvSpPr>
        <xdr:spPr>
          <a:xfrm>
            <a:off x="2266950" y="3086100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0</a:t>
            </a:r>
          </a:p>
        </xdr:txBody>
      </xdr:sp>
      <xdr:sp macro="" textlink="">
        <xdr:nvSpPr>
          <xdr:cNvPr id="6" name="Textfeld 5"/>
          <xdr:cNvSpPr txBox="1"/>
        </xdr:nvSpPr>
        <xdr:spPr>
          <a:xfrm>
            <a:off x="2581275" y="2695575"/>
            <a:ext cx="36285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0,2</a:t>
            </a:r>
          </a:p>
        </xdr:txBody>
      </xdr:sp>
      <xdr:sp macro="" textlink="">
        <xdr:nvSpPr>
          <xdr:cNvPr id="7" name="Textfeld 6"/>
          <xdr:cNvSpPr txBox="1"/>
        </xdr:nvSpPr>
        <xdr:spPr>
          <a:xfrm>
            <a:off x="3248025" y="2438400"/>
            <a:ext cx="36285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0,5</a:t>
            </a:r>
          </a:p>
        </xdr:txBody>
      </xdr:sp>
      <xdr:sp macro="" textlink="">
        <xdr:nvSpPr>
          <xdr:cNvPr id="8" name="Textfeld 7"/>
          <xdr:cNvSpPr txBox="1"/>
        </xdr:nvSpPr>
        <xdr:spPr>
          <a:xfrm>
            <a:off x="3971925" y="2705100"/>
            <a:ext cx="36285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0,8</a:t>
            </a:r>
          </a:p>
        </xdr:txBody>
      </xdr:sp>
      <xdr:sp macro="" textlink="">
        <xdr:nvSpPr>
          <xdr:cNvPr id="9" name="Textfeld 8"/>
          <xdr:cNvSpPr txBox="1"/>
        </xdr:nvSpPr>
        <xdr:spPr>
          <a:xfrm>
            <a:off x="4381500" y="3457575"/>
            <a:ext cx="36285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1,2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762000</xdr:colOff>
          <xdr:row>2</xdr:row>
          <xdr:rowOff>0</xdr:rowOff>
        </xdr:from>
        <xdr:to>
          <xdr:col>4</xdr:col>
          <xdr:colOff>9525</xdr:colOff>
          <xdr:row>3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</xdr:col>
      <xdr:colOff>190500</xdr:colOff>
      <xdr:row>14</xdr:row>
      <xdr:rowOff>104775</xdr:rowOff>
    </xdr:from>
    <xdr:ext cx="3433889" cy="342786"/>
    <xdr:sp macro="" textlink="">
      <xdr:nvSpPr>
        <xdr:cNvPr id="10" name="Textfeld 9"/>
        <xdr:cNvSpPr txBox="1"/>
      </xdr:nvSpPr>
      <xdr:spPr>
        <a:xfrm>
          <a:off x="2505075" y="3590925"/>
          <a:ext cx="343388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600"/>
            <a:t>Wirksamkeit bei</a:t>
          </a:r>
          <a:r>
            <a:rPr lang="de-DE" sz="1600" baseline="0"/>
            <a:t> den jungen Menschen</a:t>
          </a:r>
          <a:endParaRPr lang="de-DE" sz="16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0.39097</cdr:x>
      <cdr:y>0.47883</cdr:y>
    </cdr:from>
    <cdr:to>
      <cdr:x>0.43473</cdr:x>
      <cdr:y>0.54786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3195205" y="2551806"/>
          <a:ext cx="357620" cy="367868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13"/>
  <sheetViews>
    <sheetView showGridLines="0" tabSelected="1" workbookViewId="0">
      <selection activeCell="O11" sqref="O11"/>
    </sheetView>
  </sheetViews>
  <sheetFormatPr baseColWidth="10" defaultRowHeight="15" x14ac:dyDescent="0.25"/>
  <cols>
    <col min="1" max="1" width="14.85546875" customWidth="1"/>
    <col min="2" max="2" width="7.85546875" customWidth="1"/>
    <col min="3" max="4" width="12" customWidth="1"/>
    <col min="10" max="10" width="15.28515625" customWidth="1"/>
    <col min="15" max="17" width="13.7109375" customWidth="1"/>
  </cols>
  <sheetData>
    <row r="1" spans="1:16" x14ac:dyDescent="0.25">
      <c r="P1" t="s">
        <v>12</v>
      </c>
    </row>
    <row r="2" spans="1:16" ht="15.75" thickBot="1" x14ac:dyDescent="0.3"/>
    <row r="3" spans="1:16" ht="33.75" customHeight="1" thickBot="1" x14ac:dyDescent="0.3">
      <c r="A3" s="5" t="s">
        <v>0</v>
      </c>
      <c r="B3" s="6">
        <f>(E3-20)/100</f>
        <v>0.65</v>
      </c>
      <c r="C3" s="7"/>
      <c r="D3" s="8"/>
      <c r="E3" s="3">
        <v>85</v>
      </c>
    </row>
    <row r="6" spans="1:16" x14ac:dyDescent="0.25">
      <c r="E6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</row>
    <row r="7" spans="1:16" x14ac:dyDescent="0.25">
      <c r="G7" s="1">
        <f>1+F8</f>
        <v>1.2142857142857144</v>
      </c>
      <c r="H7" s="2">
        <f>(I8-I7)/$I$13</f>
        <v>0.14285714285714288</v>
      </c>
      <c r="I7">
        <v>-0.2</v>
      </c>
      <c r="J7" t="s">
        <v>7</v>
      </c>
    </row>
    <row r="8" spans="1:16" ht="30" x14ac:dyDescent="0.25">
      <c r="E8">
        <f>B3</f>
        <v>0.65</v>
      </c>
      <c r="F8" s="1">
        <f>(E8-0.5)/0.7</f>
        <v>0.21428571428571433</v>
      </c>
      <c r="G8">
        <v>0</v>
      </c>
      <c r="H8" s="2">
        <f t="shared" ref="H8:H11" si="0">(I9-I8)/$I$13</f>
        <v>0.14285714285714288</v>
      </c>
      <c r="I8">
        <v>0</v>
      </c>
      <c r="J8" s="4" t="s">
        <v>11</v>
      </c>
    </row>
    <row r="9" spans="1:16" x14ac:dyDescent="0.25">
      <c r="G9" s="1">
        <f>G10-G7</f>
        <v>0.78571428571428559</v>
      </c>
      <c r="H9" s="2">
        <f t="shared" si="0"/>
        <v>0.2142857142857143</v>
      </c>
      <c r="I9">
        <v>0.2</v>
      </c>
      <c r="J9" t="s">
        <v>8</v>
      </c>
    </row>
    <row r="10" spans="1:16" x14ac:dyDescent="0.25">
      <c r="G10" s="1">
        <v>2</v>
      </c>
      <c r="H10" s="2">
        <f t="shared" si="0"/>
        <v>0.21428571428571433</v>
      </c>
      <c r="I10">
        <v>0.5</v>
      </c>
      <c r="J10" t="s">
        <v>9</v>
      </c>
    </row>
    <row r="11" spans="1:16" ht="45" x14ac:dyDescent="0.25">
      <c r="H11" s="2">
        <f t="shared" si="0"/>
        <v>0.28571428571428564</v>
      </c>
      <c r="I11">
        <v>0.8</v>
      </c>
      <c r="J11" s="4" t="s">
        <v>10</v>
      </c>
    </row>
    <row r="12" spans="1:16" x14ac:dyDescent="0.25">
      <c r="H12" s="2">
        <v>1</v>
      </c>
      <c r="I12">
        <v>1.2</v>
      </c>
    </row>
    <row r="13" spans="1:16" x14ac:dyDescent="0.25">
      <c r="I13">
        <v>1.4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1</xdr:col>
                    <xdr:colOff>762000</xdr:colOff>
                    <xdr:row>2</xdr:row>
                    <xdr:rowOff>0</xdr:rowOff>
                  </from>
                  <to>
                    <xdr:col>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Tornow</dc:creator>
  <cp:lastModifiedBy>Harald Tornow</cp:lastModifiedBy>
  <dcterms:created xsi:type="dcterms:W3CDTF">2018-11-16T09:20:50Z</dcterms:created>
  <dcterms:modified xsi:type="dcterms:W3CDTF">2019-04-02T15:41:08Z</dcterms:modified>
</cp:coreProperties>
</file>